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ирогова 34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<sst xmlns="http://schemas.openxmlformats.org/spreadsheetml/2006/main" count="317" uniqueCount="141">
  <si>
    <t xml:space="preserve">Форма 2.8. Отчет об исполнении управляющей организацией договора управления, а</t>
  </si>
  <si>
    <t xml:space="preserve">также о выполнении товариществом, кооперативом смет доходов и расходов</t>
  </si>
  <si>
    <t xml:space="preserve">ТСЖ "НА ПИРОГОВА" Адрес: 630090 г.Новосибирск ул. Пирогова д.34</t>
  </si>
  <si>
    <t xml:space="preserve">№ п/п</t>
  </si>
  <si>
    <t xml:space="preserve">Наименование параметра</t>
  </si>
  <si>
    <t xml:space="preserve">Ед. изм.</t>
  </si>
  <si>
    <t xml:space="preserve">Значение</t>
  </si>
  <si>
    <t xml:space="preserve">1.</t>
  </si>
  <si>
    <t xml:space="preserve">Дата заполнения/внесения изменений</t>
  </si>
  <si>
    <t xml:space="preserve">-</t>
  </si>
  <si>
    <t xml:space="preserve">2.</t>
  </si>
  <si>
    <t xml:space="preserve">Дата начала отчетного периода</t>
  </si>
  <si>
    <t xml:space="preserve">3.</t>
  </si>
  <si>
    <t xml:space="preserve"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</si>
  <si>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</t>
  </si>
  <si>
    <t xml:space="preserve">4.</t>
  </si>
  <si>
    <t xml:space="preserve">Переходящие остатки денежных средств (на начало периода):</t>
  </si>
  <si>
    <r>
      <rPr>
        <b val="true"/>
        <sz val="9"/>
        <rFont val="Times New Roman"/>
        <family val="1"/>
        <charset val="204"/>
      </rPr>
      <t xml:space="preserve">ру</t>
    </r>
    <r>
      <rPr>
        <b val="true"/>
        <vertAlign val="superscript"/>
        <sz val="9"/>
        <rFont val="Times New Roman"/>
        <family val="1"/>
        <charset val="204"/>
      </rPr>
      <t xml:space="preserve">б</t>
    </r>
    <r>
      <rPr>
        <b val="true"/>
        <sz val="9"/>
        <rFont val="Times New Roman"/>
        <family val="1"/>
        <charset val="204"/>
      </rPr>
      <t xml:space="preserve">.</t>
    </r>
  </si>
  <si>
    <t xml:space="preserve">5.</t>
  </si>
  <si>
    <t xml:space="preserve">- переплата потребителями</t>
  </si>
  <si>
    <t xml:space="preserve">6.</t>
  </si>
  <si>
    <t xml:space="preserve">- задолженность потребителей</t>
  </si>
  <si>
    <t xml:space="preserve">7.</t>
  </si>
  <si>
    <t xml:space="preserve">Начислено за работы (услуги) по содержанию и текущему ремонту, в том числе:</t>
  </si>
  <si>
    <t xml:space="preserve">8.</t>
  </si>
  <si>
    <t xml:space="preserve">- за содержание дома</t>
  </si>
  <si>
    <t xml:space="preserve">9.</t>
  </si>
  <si>
    <t xml:space="preserve">- за текущий ремонт</t>
  </si>
  <si>
    <t xml:space="preserve">10.</t>
  </si>
  <si>
    <t xml:space="preserve">- за услуги управления</t>
  </si>
  <si>
    <t xml:space="preserve">11.</t>
  </si>
  <si>
    <t xml:space="preserve">Получено денежных средств, в т. ч:</t>
  </si>
  <si>
    <t xml:space="preserve">12.</t>
  </si>
  <si>
    <t xml:space="preserve">- денежных средств от потребителей</t>
  </si>
  <si>
    <t xml:space="preserve">13.</t>
  </si>
  <si>
    <t xml:space="preserve">- целевых взносов от потребителей</t>
  </si>
  <si>
    <t xml:space="preserve">14.</t>
  </si>
  <si>
    <t xml:space="preserve">- субсидий</t>
  </si>
  <si>
    <t xml:space="preserve">15.</t>
  </si>
  <si>
    <t xml:space="preserve">- денежных средств от использования общего имущества</t>
  </si>
  <si>
    <t xml:space="preserve">16.</t>
  </si>
  <si>
    <t xml:space="preserve">- прочие поступления</t>
  </si>
  <si>
    <t xml:space="preserve">17.</t>
  </si>
  <si>
    <t xml:space="preserve">Всего денежных средств с учетом остатков</t>
  </si>
  <si>
    <t xml:space="preserve">18.</t>
  </si>
  <si>
    <t xml:space="preserve">Переходящие остатки денежных средств (на конец периода):</t>
  </si>
  <si>
    <t xml:space="preserve">19.</t>
  </si>
  <si>
    <t xml:space="preserve">20.</t>
  </si>
  <si>
    <t xml:space="preserve"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</si>
  <si>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 xml:space="preserve">21.</t>
  </si>
  <si>
    <t xml:space="preserve">ВЫВОЗ КГМ</t>
  </si>
  <si>
    <t xml:space="preserve">руб.</t>
  </si>
  <si>
    <t xml:space="preserve">22.</t>
  </si>
  <si>
    <t xml:space="preserve">Исполнитель работы (услуги)</t>
  </si>
  <si>
    <t xml:space="preserve">ГУП ЖКХ ННЦ СО РАН</t>
  </si>
  <si>
    <t xml:space="preserve">23.</t>
  </si>
  <si>
    <t xml:space="preserve">Периодичность выполнения работы (услуги)</t>
  </si>
  <si>
    <t xml:space="preserve">по мере необходимости</t>
  </si>
  <si>
    <t xml:space="preserve">РАБОТЫ  ПО СОДЕРЖАНИЮ ОБОРУДОВАНИЯ И СИСТЕМАМ ИНЖЕНЕРНОЙ ИНФРАСТРУКТУРЫ</t>
  </si>
  <si>
    <t xml:space="preserve">ФБУ "Новосибирский ЦСМ"</t>
  </si>
  <si>
    <t xml:space="preserve">УПРАВЛЕНИЕ</t>
  </si>
  <si>
    <t xml:space="preserve">Председатель, Бухгалтер, ОАО "Ростелеком",АО "Регистратор Р01", ООО УЦ"Бизнеспрофессионал", Банк Открытие</t>
  </si>
  <si>
    <t xml:space="preserve">ежед. в раб.дни</t>
  </si>
  <si>
    <t xml:space="preserve">СОДЕРЖАНИЕ ПОМЕЩЕНИЙ ОБЩЕГО ПОЛЬЗОВАНИЯ</t>
  </si>
  <si>
    <t xml:space="preserve">Дворник, Сантехник, Электрик, Уборщица,         ООО "Новосибирскэнергосбыт", ООО "Сибртуть"</t>
  </si>
  <si>
    <t xml:space="preserve">ежедневно, по мере необходимости</t>
  </si>
  <si>
    <t xml:space="preserve">ВЫВОЗ ТВЕРДЫХ БЫТОВЫХ ОТХОДОВ</t>
  </si>
  <si>
    <t xml:space="preserve">ежедневно</t>
  </si>
  <si>
    <t xml:space="preserve">РАБОТЫ  ПО СОДЕРЖАНИЮ КОНСТРУКТИВНЫХ ЭЛЕМЕНТОВ</t>
  </si>
  <si>
    <t xml:space="preserve">по мере необход.</t>
  </si>
  <si>
    <t xml:space="preserve">РАБОТЫ ПО СОДЕРЖАНИЮ И РЕМОНТУ ЛИФТОВ</t>
  </si>
  <si>
    <t xml:space="preserve">ООО"СЛК - Сибирская лифтовая компания", ОАО НФ"Альфострахование", ООО "Сибэк"
</t>
  </si>
  <si>
    <t xml:space="preserve">круглосуточно</t>
  </si>
  <si>
    <t xml:space="preserve">РАБОТЫ ПО ОБЕСПЕЧЕНИЮ ДЫМОУДАЛЕНИЯ И ВЕНТИЛЯЦИИ</t>
  </si>
  <si>
    <t xml:space="preserve">ИП Гончаров В.М.</t>
  </si>
  <si>
    <t xml:space="preserve">1 раз в месяц</t>
  </si>
  <si>
    <t xml:space="preserve">ПРОФИЛАКТИЧЕСКИЕ РАБОТЫ ПО ГАЗОПРОВОДУ</t>
  </si>
  <si>
    <t xml:space="preserve">АВАРИЙНО_ДИСПЕТЧЕРСКОЕ ОБСЛУЖИВАНИЕ</t>
  </si>
  <si>
    <t xml:space="preserve">ГУП ЖКХ ННЦ СО РАН, ООО "Безопасный ДОМ"</t>
  </si>
  <si>
    <t xml:space="preserve">ДЕРАТИЗАЦИЯ, ДЕЗИНСЕКЦИЯ</t>
  </si>
  <si>
    <t xml:space="preserve">1 раз\квартал</t>
  </si>
  <si>
    <t xml:space="preserve">СОДЕРЖАНИЕ ЗЕМЕЛЬНОГО УЧАСТКА</t>
  </si>
  <si>
    <t xml:space="preserve">ООО "Анпас"</t>
  </si>
  <si>
    <t xml:space="preserve">Информация о наличии претензий по качеству выполненных работ (оказанных услуг)</t>
  </si>
  <si>
    <t xml:space="preserve">24.</t>
  </si>
  <si>
    <t xml:space="preserve">Количество поступивших претензий</t>
  </si>
  <si>
    <t xml:space="preserve">ед.</t>
  </si>
  <si>
    <t xml:space="preserve">25.</t>
  </si>
  <si>
    <t xml:space="preserve">Количество удовлетворенных претензий</t>
  </si>
  <si>
    <t xml:space="preserve">26.</t>
  </si>
  <si>
    <t xml:space="preserve">Количество претензий, в удовлетворении которых отказано</t>
  </si>
  <si>
    <t xml:space="preserve">27.</t>
  </si>
  <si>
    <t xml:space="preserve">Сумма произведенного перерасчета</t>
  </si>
  <si>
    <t xml:space="preserve">Общая информация по предоставленным коммунальным услугам</t>
  </si>
  <si>
    <t xml:space="preserve">28.</t>
  </si>
  <si>
    <t xml:space="preserve">Переходящие остатки денежных средств (на начало периода), в том числе:</t>
  </si>
  <si>
    <t xml:space="preserve">29.</t>
  </si>
  <si>
    <t xml:space="preserve">30.</t>
  </si>
  <si>
    <t xml:space="preserve">31.</t>
  </si>
  <si>
    <t xml:space="preserve">Переходящие остатки денежных средств (на конец периода), в том числе:</t>
  </si>
  <si>
    <t xml:space="preserve">32.</t>
  </si>
  <si>
    <t xml:space="preserve">33.</t>
  </si>
  <si>
    <t xml:space="preserve">Информация о предоставленных коммунальных услугах (заполняется по каждой коммунальной услуге)</t>
  </si>
  <si>
    <t xml:space="preserve">34.</t>
  </si>
  <si>
    <t xml:space="preserve">Вид коммунальной услуги</t>
  </si>
  <si>
    <t xml:space="preserve">Холодная вода</t>
  </si>
  <si>
    <t xml:space="preserve">35.</t>
  </si>
  <si>
    <t xml:space="preserve">Единица измерения</t>
  </si>
  <si>
    <t xml:space="preserve">м.куб.</t>
  </si>
  <si>
    <t xml:space="preserve">36.</t>
  </si>
  <si>
    <t xml:space="preserve">Общий объем потребления</t>
  </si>
  <si>
    <t xml:space="preserve">37.</t>
  </si>
  <si>
    <t xml:space="preserve">Начислено потребителям</t>
  </si>
  <si>
    <t xml:space="preserve">38.</t>
  </si>
  <si>
    <t xml:space="preserve">Оплачено потребителями</t>
  </si>
  <si>
    <t xml:space="preserve">39.</t>
  </si>
  <si>
    <t xml:space="preserve">Задолженность потребителей</t>
  </si>
  <si>
    <t xml:space="preserve">40.</t>
  </si>
  <si>
    <t xml:space="preserve">Начислено поставщиком (поставщиками) коммунального ресурса</t>
  </si>
  <si>
    <t xml:space="preserve">41.</t>
  </si>
  <si>
    <t xml:space="preserve">Оплачено поставщику (поставщикам) коммунального ресурса</t>
  </si>
  <si>
    <t xml:space="preserve">42.</t>
  </si>
  <si>
    <t xml:space="preserve">Задолженность перед поставщиком (поставщиками) коммунального ресурса</t>
  </si>
  <si>
    <t xml:space="preserve">43.</t>
  </si>
  <si>
    <t xml:space="preserve">Суммы пени и штрафов, уплаченные поставщику (поставщикам) коммунального ресурса</t>
  </si>
  <si>
    <t xml:space="preserve">Водоотведение (стоки)</t>
  </si>
  <si>
    <t xml:space="preserve">Горячая вода</t>
  </si>
  <si>
    <t xml:space="preserve">Тепловая энергия</t>
  </si>
  <si>
    <t xml:space="preserve">Гик.кал</t>
  </si>
  <si>
    <t xml:space="preserve">Информация о наличии претензий по качеству предоставленных коммунальных услуг</t>
  </si>
  <si>
    <t xml:space="preserve">44.</t>
  </si>
  <si>
    <t xml:space="preserve">45.</t>
  </si>
  <si>
    <t xml:space="preserve">46.</t>
  </si>
  <si>
    <t xml:space="preserve">47.</t>
  </si>
  <si>
    <t xml:space="preserve">Информация о ведении претензионно-исковой работы в отношении потребителей-должников</t>
  </si>
  <si>
    <t xml:space="preserve">48.</t>
  </si>
  <si>
    <t xml:space="preserve">Направлено претензий потребителям-должникам</t>
  </si>
  <si>
    <t xml:space="preserve">49.</t>
  </si>
  <si>
    <t xml:space="preserve">Направлено исковых заявлений</t>
  </si>
  <si>
    <t xml:space="preserve">50.</t>
  </si>
  <si>
    <t xml:space="preserve"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</si>
</sst>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_-* #,##0.00,_₽_-;\-* #,##0.00,_₽_-;_-* \-??\ _₽_-;_-@_-"/>
    <numFmt numFmtId="167" formatCode="0"/>
    <numFmt numFmtId="168" formatCode="#,##0.00"/>
  </numFmts>
  <fonts count="15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Times New Roman"/>
      <family val="0"/>
      <charset val="1"/>
    </font>
    <font>
      <sz val="10"/>
      <name val="Times New Roman"/>
      <family val="1"/>
      <charset val="204"/>
    </font>
    <font>
      <b val="true"/>
      <sz val="9"/>
      <name val="Times New Roman"/>
      <family val="1"/>
      <charset val="204"/>
    </font>
    <font>
      <b val="true"/>
      <vertAlign val="superscript"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b val="true"/>
      <sz val="8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8"/>
      <name val="Arial"/>
      <family val="2"/>
      <charset val="1"/>
    </font>
    <font>
      <b val="true"/>
      <sz val="10"/>
      <color rgb="FF00808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5" fontId="5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5" fontId="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top" textRotation="0" wrapText="false" indent="4" shrinkToFit="false"/>
      <protection locked="true" hidden="false"/>
    </xf>
    <xf numFmtId="165" fontId="5" fillId="0" borderId="12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2" borderId="13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top" textRotation="0" wrapText="false" indent="4" shrinkToFit="false"/>
      <protection locked="true" hidden="false"/>
    </xf>
    <xf numFmtId="166" fontId="5" fillId="0" borderId="6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6" fillId="0" borderId="8" xfId="0" applyFont="true" applyBorder="true" applyAlignment="true" applyProtection="false">
      <alignment horizontal="left" vertical="top" textRotation="0" wrapText="false" indent="4" shrinkToFit="false"/>
      <protection locked="true" hidden="false"/>
    </xf>
    <xf numFmtId="166" fontId="8" fillId="0" borderId="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6" fillId="0" borderId="11" xfId="0" applyFont="true" applyBorder="true" applyAlignment="true" applyProtection="false">
      <alignment horizontal="left" vertical="center" textRotation="0" wrapText="false" indent="4" shrinkToFit="false"/>
      <protection locked="true" hidden="false"/>
    </xf>
    <xf numFmtId="166" fontId="8" fillId="0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6" fillId="0" borderId="15" xfId="0" applyFont="true" applyBorder="true" applyAlignment="true" applyProtection="false">
      <alignment horizontal="left" vertical="top" textRotation="0" wrapText="false" indent="4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false" indent="4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5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1" fillId="0" borderId="8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6" fillId="2" borderId="1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6" fillId="0" borderId="1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4" fontId="6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left" vertical="top" textRotation="0" wrapText="false" indent="1" shrinkToFit="false"/>
      <protection locked="true" hidden="false"/>
    </xf>
    <xf numFmtId="166" fontId="5" fillId="0" borderId="9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14" fillId="3" borderId="18" xfId="2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9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5" fillId="0" borderId="1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5" fillId="0" borderId="12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24"/>
  <sheetViews>
    <sheetView showFormulas="false" showGridLines="true" showRowColHeaders="true" showZeros="true" rightToLeft="false" tabSelected="true" showOutlineSymbols="true" defaultGridColor="true" view="normal" topLeftCell="A111" colorId="64" zoomScale="100" zoomScaleNormal="100" zoomScalePageLayoutView="100" workbookViewId="0">
      <selection pane="topLeft" activeCell="D67" activeCellId="0" sqref="D67"/>
    </sheetView>
  </sheetViews>
  <sheetFormatPr defaultRowHeight="13.2" outlineLevelRow="0" outlineLevelCol="0"/>
  <cols>
    <col collapsed="false" customWidth="true" hidden="false" outlineLevel="0" max="1" min="1" style="0" width="4.33"/>
    <col collapsed="false" customWidth="true" hidden="false" outlineLevel="0" max="2" min="2" style="0" width="61"/>
    <col collapsed="false" customWidth="true" hidden="false" outlineLevel="0" max="3" min="3" style="0" width="22.43"/>
    <col collapsed="false" customWidth="true" hidden="false" outlineLevel="0" max="4" min="4" style="0" width="21.56"/>
    <col collapsed="false" customWidth="true" hidden="false" outlineLevel="0" max="5" min="5" style="0" width="8.54"/>
    <col collapsed="false" customWidth="true" hidden="false" outlineLevel="0" max="7" min="6" style="0" width="16.22"/>
    <col collapsed="false" customWidth="true" hidden="false" outlineLevel="0" max="1025" min="8" style="0" width="8.54"/>
  </cols>
  <sheetData>
    <row r="1" customFormat="false" ht="13.8" hidden="false" customHeight="false" outlineLevel="0" collapsed="false">
      <c r="A1" s="1" t="s">
        <v>0</v>
      </c>
      <c r="B1" s="1"/>
      <c r="C1" s="1"/>
      <c r="D1" s="1"/>
    </row>
    <row r="2" customFormat="false" ht="13.8" hidden="false" customHeight="false" outlineLevel="0" collapsed="false">
      <c r="A2" s="1" t="s">
        <v>1</v>
      </c>
      <c r="B2" s="1"/>
      <c r="C2" s="1"/>
      <c r="D2" s="1"/>
    </row>
    <row r="3" customFormat="false" ht="13.8" hidden="false" customHeight="false" outlineLevel="0" collapsed="false">
      <c r="A3" s="2" t="s">
        <v>2</v>
      </c>
      <c r="B3" s="2"/>
      <c r="C3" s="2"/>
      <c r="D3" s="2"/>
    </row>
    <row r="4" customFormat="false" ht="34.8" hidden="false" customHeight="false" outlineLevel="0" collapsed="false">
      <c r="A4" s="3" t="s">
        <v>3</v>
      </c>
      <c r="B4" s="4" t="s">
        <v>4</v>
      </c>
      <c r="C4" s="5" t="s">
        <v>5</v>
      </c>
      <c r="D4" s="6" t="s">
        <v>6</v>
      </c>
    </row>
    <row r="5" customFormat="false" ht="13.2" hidden="false" customHeight="false" outlineLevel="0" collapsed="false">
      <c r="A5" s="7" t="s">
        <v>7</v>
      </c>
      <c r="B5" s="8" t="s">
        <v>8</v>
      </c>
      <c r="C5" s="9" t="s">
        <v>9</v>
      </c>
      <c r="D5" s="10" t="n">
        <v>42826</v>
      </c>
    </row>
    <row r="6" customFormat="false" ht="13.2" hidden="false" customHeight="false" outlineLevel="0" collapsed="false">
      <c r="A6" s="11" t="s">
        <v>10</v>
      </c>
      <c r="B6" s="12" t="s">
        <v>11</v>
      </c>
      <c r="C6" s="13" t="s">
        <v>9</v>
      </c>
      <c r="D6" s="14" t="n">
        <v>42370</v>
      </c>
    </row>
    <row r="7" customFormat="false" ht="13.8" hidden="false" customHeight="false" outlineLevel="0" collapsed="false">
      <c r="A7" s="15" t="s">
        <v>12</v>
      </c>
      <c r="B7" s="16" t="s">
        <v>13</v>
      </c>
      <c r="C7" s="17" t="s">
        <v>9</v>
      </c>
      <c r="D7" s="18" t="n">
        <v>42735</v>
      </c>
    </row>
    <row r="8" customFormat="false" ht="15.6" hidden="false" customHeight="true" outlineLevel="0" collapsed="false">
      <c r="A8" s="19" t="s">
        <v>14</v>
      </c>
      <c r="B8" s="19"/>
      <c r="C8" s="19"/>
      <c r="D8" s="19"/>
    </row>
    <row r="9" customFormat="false" ht="13.2" hidden="false" customHeight="false" outlineLevel="0" collapsed="false">
      <c r="A9" s="20" t="s">
        <v>15</v>
      </c>
      <c r="B9" s="21" t="s">
        <v>16</v>
      </c>
      <c r="C9" s="22" t="s">
        <v>17</v>
      </c>
      <c r="D9" s="23" t="n">
        <v>36758.12</v>
      </c>
    </row>
    <row r="10" customFormat="false" ht="13.2" hidden="false" customHeight="false" outlineLevel="0" collapsed="false">
      <c r="A10" s="24" t="s">
        <v>18</v>
      </c>
      <c r="B10" s="25" t="s">
        <v>19</v>
      </c>
      <c r="C10" s="26" t="s">
        <v>17</v>
      </c>
      <c r="D10" s="27"/>
    </row>
    <row r="11" customFormat="false" ht="13.8" hidden="false" customHeight="false" outlineLevel="0" collapsed="false">
      <c r="A11" s="28" t="s">
        <v>20</v>
      </c>
      <c r="B11" s="29" t="s">
        <v>21</v>
      </c>
      <c r="C11" s="30" t="s">
        <v>17</v>
      </c>
      <c r="D11" s="31"/>
    </row>
    <row r="12" customFormat="false" ht="22.8" hidden="false" customHeight="false" outlineLevel="0" collapsed="false">
      <c r="A12" s="20" t="s">
        <v>22</v>
      </c>
      <c r="B12" s="32" t="s">
        <v>23</v>
      </c>
      <c r="C12" s="22" t="s">
        <v>17</v>
      </c>
      <c r="D12" s="23" t="n">
        <v>2971007.09</v>
      </c>
    </row>
    <row r="13" customFormat="false" ht="13.2" hidden="false" customHeight="false" outlineLevel="0" collapsed="false">
      <c r="A13" s="11" t="s">
        <v>24</v>
      </c>
      <c r="B13" s="33" t="s">
        <v>25</v>
      </c>
      <c r="C13" s="13" t="s">
        <v>17</v>
      </c>
      <c r="D13" s="27" t="n">
        <v>1202928.365</v>
      </c>
    </row>
    <row r="14" customFormat="false" ht="13.2" hidden="false" customHeight="false" outlineLevel="0" collapsed="false">
      <c r="A14" s="24" t="s">
        <v>26</v>
      </c>
      <c r="B14" s="25" t="s">
        <v>27</v>
      </c>
      <c r="C14" s="26" t="s">
        <v>17</v>
      </c>
      <c r="D14" s="27" t="n">
        <v>38531.575</v>
      </c>
    </row>
    <row r="15" customFormat="false" ht="13.8" hidden="false" customHeight="false" outlineLevel="0" collapsed="false">
      <c r="A15" s="28" t="s">
        <v>28</v>
      </c>
      <c r="B15" s="29" t="s">
        <v>29</v>
      </c>
      <c r="C15" s="30" t="s">
        <v>17</v>
      </c>
      <c r="D15" s="31" t="n">
        <v>423104.1</v>
      </c>
      <c r="F15" s="34"/>
    </row>
    <row r="16" customFormat="false" ht="13.2" hidden="false" customHeight="false" outlineLevel="0" collapsed="false">
      <c r="A16" s="35" t="s">
        <v>30</v>
      </c>
      <c r="B16" s="36" t="s">
        <v>31</v>
      </c>
      <c r="C16" s="37" t="s">
        <v>17</v>
      </c>
      <c r="D16" s="23" t="n">
        <v>2660147.11</v>
      </c>
      <c r="F16" s="38"/>
    </row>
    <row r="17" customFormat="false" ht="13.2" hidden="false" customHeight="false" outlineLevel="0" collapsed="false">
      <c r="A17" s="11" t="s">
        <v>32</v>
      </c>
      <c r="B17" s="25" t="s">
        <v>33</v>
      </c>
      <c r="C17" s="26" t="s">
        <v>17</v>
      </c>
      <c r="D17" s="27" t="n">
        <v>1049300</v>
      </c>
      <c r="F17" s="38"/>
    </row>
    <row r="18" customFormat="false" ht="13.2" hidden="false" customHeight="false" outlineLevel="0" collapsed="false">
      <c r="A18" s="24" t="s">
        <v>34</v>
      </c>
      <c r="B18" s="25" t="s">
        <v>35</v>
      </c>
      <c r="C18" s="26" t="s">
        <v>17</v>
      </c>
      <c r="D18" s="27" t="n">
        <v>1603647.11</v>
      </c>
      <c r="F18" s="38"/>
    </row>
    <row r="19" customFormat="false" ht="13.2" hidden="false" customHeight="false" outlineLevel="0" collapsed="false">
      <c r="A19" s="24" t="s">
        <v>36</v>
      </c>
      <c r="B19" s="25" t="s">
        <v>37</v>
      </c>
      <c r="C19" s="26" t="s">
        <v>17</v>
      </c>
      <c r="D19" s="27" t="n">
        <v>0</v>
      </c>
    </row>
    <row r="20" customFormat="false" ht="13.2" hidden="false" customHeight="false" outlineLevel="0" collapsed="false">
      <c r="A20" s="24" t="s">
        <v>38</v>
      </c>
      <c r="B20" s="25" t="s">
        <v>39</v>
      </c>
      <c r="C20" s="26" t="s">
        <v>17</v>
      </c>
      <c r="D20" s="27" t="n">
        <v>7200</v>
      </c>
    </row>
    <row r="21" customFormat="false" ht="13.8" hidden="false" customHeight="false" outlineLevel="0" collapsed="false">
      <c r="A21" s="28" t="s">
        <v>40</v>
      </c>
      <c r="B21" s="29" t="s">
        <v>41</v>
      </c>
      <c r="C21" s="30" t="s">
        <v>17</v>
      </c>
      <c r="D21" s="31" t="n">
        <v>0</v>
      </c>
    </row>
    <row r="22" customFormat="false" ht="13.8" hidden="false" customHeight="false" outlineLevel="0" collapsed="false">
      <c r="A22" s="39" t="s">
        <v>42</v>
      </c>
      <c r="B22" s="40" t="s">
        <v>43</v>
      </c>
      <c r="C22" s="41" t="s">
        <v>17</v>
      </c>
      <c r="D22" s="42" t="n">
        <f aca="false">D16+D9</f>
        <v>2696905.23</v>
      </c>
    </row>
    <row r="23" customFormat="false" ht="13.2" hidden="false" customHeight="false" outlineLevel="0" collapsed="false">
      <c r="A23" s="7" t="s">
        <v>44</v>
      </c>
      <c r="B23" s="21" t="s">
        <v>45</v>
      </c>
      <c r="C23" s="22" t="s">
        <v>17</v>
      </c>
      <c r="D23" s="23" t="n">
        <v>33.87</v>
      </c>
    </row>
    <row r="24" customFormat="false" ht="13.2" hidden="false" customHeight="false" outlineLevel="0" collapsed="false">
      <c r="A24" s="24" t="s">
        <v>46</v>
      </c>
      <c r="B24" s="25" t="s">
        <v>19</v>
      </c>
      <c r="C24" s="26" t="s">
        <v>17</v>
      </c>
      <c r="D24" s="43"/>
    </row>
    <row r="25" customFormat="false" ht="13.8" hidden="false" customHeight="false" outlineLevel="0" collapsed="false">
      <c r="A25" s="28" t="s">
        <v>47</v>
      </c>
      <c r="B25" s="44" t="s">
        <v>21</v>
      </c>
      <c r="C25" s="17" t="s">
        <v>17</v>
      </c>
      <c r="D25" s="45"/>
    </row>
    <row r="26" customFormat="false" ht="13.2" hidden="false" customHeight="true" outlineLevel="0" collapsed="false">
      <c r="A26" s="19" t="s">
        <v>48</v>
      </c>
      <c r="B26" s="19"/>
      <c r="C26" s="19"/>
      <c r="D26" s="19"/>
    </row>
    <row r="27" customFormat="false" ht="13.2" hidden="false" customHeight="false" outlineLevel="0" collapsed="false">
      <c r="A27" s="7" t="s">
        <v>49</v>
      </c>
      <c r="B27" s="46" t="s">
        <v>50</v>
      </c>
      <c r="C27" s="47" t="s">
        <v>51</v>
      </c>
      <c r="D27" s="48" t="n">
        <v>0</v>
      </c>
      <c r="F27" s="38"/>
    </row>
    <row r="28" customFormat="false" ht="13.2" hidden="false" customHeight="false" outlineLevel="0" collapsed="false">
      <c r="A28" s="11" t="s">
        <v>52</v>
      </c>
      <c r="B28" s="12" t="s">
        <v>53</v>
      </c>
      <c r="C28" s="49" t="s">
        <v>54</v>
      </c>
      <c r="D28" s="50"/>
      <c r="F28" s="38"/>
    </row>
    <row r="29" customFormat="false" ht="13.8" hidden="false" customHeight="false" outlineLevel="0" collapsed="false">
      <c r="A29" s="28" t="s">
        <v>55</v>
      </c>
      <c r="B29" s="51" t="s">
        <v>56</v>
      </c>
      <c r="C29" s="52" t="s">
        <v>57</v>
      </c>
      <c r="D29" s="53"/>
    </row>
    <row r="30" customFormat="false" ht="21" hidden="false" customHeight="false" outlineLevel="0" collapsed="false">
      <c r="A30" s="7"/>
      <c r="B30" s="46" t="s">
        <v>58</v>
      </c>
      <c r="C30" s="47" t="s">
        <v>51</v>
      </c>
      <c r="D30" s="23" t="n">
        <v>2595.36</v>
      </c>
    </row>
    <row r="31" customFormat="false" ht="13.2" hidden="false" customHeight="false" outlineLevel="0" collapsed="false">
      <c r="A31" s="11"/>
      <c r="B31" s="12" t="s">
        <v>53</v>
      </c>
      <c r="C31" s="49" t="s">
        <v>59</v>
      </c>
      <c r="D31" s="50"/>
    </row>
    <row r="32" customFormat="false" ht="13.8" hidden="false" customHeight="false" outlineLevel="0" collapsed="false">
      <c r="A32" s="28"/>
      <c r="B32" s="51" t="s">
        <v>56</v>
      </c>
      <c r="C32" s="49" t="s">
        <v>9</v>
      </c>
      <c r="D32" s="53"/>
    </row>
    <row r="33" customFormat="false" ht="13.2" hidden="false" customHeight="false" outlineLevel="0" collapsed="false">
      <c r="A33" s="7"/>
      <c r="B33" s="46" t="s">
        <v>60</v>
      </c>
      <c r="C33" s="47" t="s">
        <v>51</v>
      </c>
      <c r="D33" s="23" t="n">
        <f aca="false">423104.1+40568.4+7423.97+3500+19344</f>
        <v>493940.47</v>
      </c>
    </row>
    <row r="34" customFormat="false" ht="37.2" hidden="false" customHeight="true" outlineLevel="0" collapsed="false">
      <c r="A34" s="11"/>
      <c r="B34" s="12" t="s">
        <v>53</v>
      </c>
      <c r="C34" s="54" t="s">
        <v>61</v>
      </c>
      <c r="D34" s="54"/>
    </row>
    <row r="35" customFormat="false" ht="13.8" hidden="false" customHeight="false" outlineLevel="0" collapsed="false">
      <c r="A35" s="28"/>
      <c r="B35" s="51" t="s">
        <v>56</v>
      </c>
      <c r="C35" s="52" t="s">
        <v>62</v>
      </c>
      <c r="D35" s="53"/>
    </row>
    <row r="36" customFormat="false" ht="13.2" hidden="false" customHeight="false" outlineLevel="0" collapsed="false">
      <c r="A36" s="7"/>
      <c r="B36" s="46" t="s">
        <v>63</v>
      </c>
      <c r="C36" s="47" t="s">
        <v>51</v>
      </c>
      <c r="D36" s="23" t="n">
        <f aca="false">1202928.365+55356.3+2400</f>
        <v>1260684.665</v>
      </c>
    </row>
    <row r="37" customFormat="false" ht="37.8" hidden="false" customHeight="true" outlineLevel="0" collapsed="false">
      <c r="A37" s="11"/>
      <c r="B37" s="12" t="s">
        <v>53</v>
      </c>
      <c r="C37" s="54" t="s">
        <v>64</v>
      </c>
      <c r="D37" s="54"/>
    </row>
    <row r="38" customFormat="false" ht="13.8" hidden="false" customHeight="false" outlineLevel="0" collapsed="false">
      <c r="A38" s="28"/>
      <c r="B38" s="51" t="s">
        <v>56</v>
      </c>
      <c r="C38" s="52" t="s">
        <v>65</v>
      </c>
      <c r="D38" s="53"/>
    </row>
    <row r="39" customFormat="false" ht="13.2" hidden="false" customHeight="false" outlineLevel="0" collapsed="false">
      <c r="A39" s="7"/>
      <c r="B39" s="46" t="s">
        <v>66</v>
      </c>
      <c r="C39" s="47" t="s">
        <v>51</v>
      </c>
      <c r="D39" s="23" t="n">
        <v>74362.44</v>
      </c>
    </row>
    <row r="40" customFormat="false" ht="13.2" hidden="false" customHeight="false" outlineLevel="0" collapsed="false">
      <c r="A40" s="11"/>
      <c r="B40" s="12" t="s">
        <v>53</v>
      </c>
      <c r="C40" s="49" t="s">
        <v>54</v>
      </c>
      <c r="D40" s="50"/>
    </row>
    <row r="41" customFormat="false" ht="13.8" hidden="false" customHeight="false" outlineLevel="0" collapsed="false">
      <c r="A41" s="28"/>
      <c r="B41" s="51" t="s">
        <v>56</v>
      </c>
      <c r="C41" s="52" t="s">
        <v>67</v>
      </c>
      <c r="D41" s="53"/>
    </row>
    <row r="42" customFormat="false" ht="13.2" hidden="false" customHeight="false" outlineLevel="0" collapsed="false">
      <c r="A42" s="7"/>
      <c r="B42" s="46" t="s">
        <v>68</v>
      </c>
      <c r="C42" s="47" t="s">
        <v>51</v>
      </c>
      <c r="D42" s="23"/>
    </row>
    <row r="43" customFormat="false" ht="13.2" hidden="false" customHeight="false" outlineLevel="0" collapsed="false">
      <c r="A43" s="11"/>
      <c r="B43" s="12" t="s">
        <v>53</v>
      </c>
      <c r="C43" s="49"/>
      <c r="D43" s="50"/>
    </row>
    <row r="44" customFormat="false" ht="13.8" hidden="false" customHeight="false" outlineLevel="0" collapsed="false">
      <c r="A44" s="28"/>
      <c r="B44" s="51" t="s">
        <v>56</v>
      </c>
      <c r="C44" s="52" t="s">
        <v>69</v>
      </c>
      <c r="D44" s="53"/>
    </row>
    <row r="45" customFormat="false" ht="13.2" hidden="false" customHeight="false" outlineLevel="0" collapsed="false">
      <c r="A45" s="7"/>
      <c r="B45" s="46" t="s">
        <v>70</v>
      </c>
      <c r="C45" s="47" t="s">
        <v>51</v>
      </c>
      <c r="D45" s="23" t="n">
        <f aca="false">105840+2000+4956</f>
        <v>112796</v>
      </c>
    </row>
    <row r="46" customFormat="false" ht="26.4" hidden="false" customHeight="true" outlineLevel="0" collapsed="false">
      <c r="A46" s="11"/>
      <c r="B46" s="12" t="s">
        <v>53</v>
      </c>
      <c r="C46" s="54" t="s">
        <v>71</v>
      </c>
      <c r="D46" s="54"/>
    </row>
    <row r="47" customFormat="false" ht="13.8" hidden="false" customHeight="false" outlineLevel="0" collapsed="false">
      <c r="A47" s="28"/>
      <c r="B47" s="51" t="s">
        <v>56</v>
      </c>
      <c r="C47" s="52" t="s">
        <v>72</v>
      </c>
      <c r="D47" s="53"/>
    </row>
    <row r="48" customFormat="false" ht="13.2" hidden="false" customHeight="false" outlineLevel="0" collapsed="false">
      <c r="A48" s="7"/>
      <c r="B48" s="46" t="s">
        <v>73</v>
      </c>
      <c r="C48" s="47" t="s">
        <v>51</v>
      </c>
      <c r="D48" s="23" t="n">
        <v>64920</v>
      </c>
    </row>
    <row r="49" customFormat="false" ht="13.2" hidden="false" customHeight="false" outlineLevel="0" collapsed="false">
      <c r="A49" s="11"/>
      <c r="B49" s="12" t="s">
        <v>53</v>
      </c>
      <c r="C49" s="49" t="s">
        <v>74</v>
      </c>
      <c r="D49" s="50"/>
    </row>
    <row r="50" customFormat="false" ht="13.8" hidden="false" customHeight="false" outlineLevel="0" collapsed="false">
      <c r="A50" s="28"/>
      <c r="B50" s="51" t="s">
        <v>56</v>
      </c>
      <c r="C50" s="52" t="s">
        <v>75</v>
      </c>
      <c r="D50" s="53"/>
    </row>
    <row r="51" customFormat="false" ht="13.2" hidden="false" customHeight="false" outlineLevel="0" collapsed="false">
      <c r="A51" s="7"/>
      <c r="B51" s="46" t="s">
        <v>76</v>
      </c>
      <c r="C51" s="47"/>
      <c r="D51" s="48" t="n">
        <v>0</v>
      </c>
    </row>
    <row r="52" customFormat="false" ht="13.2" hidden="false" customHeight="false" outlineLevel="0" collapsed="false">
      <c r="A52" s="11"/>
      <c r="B52" s="12" t="s">
        <v>53</v>
      </c>
      <c r="C52" s="49"/>
      <c r="D52" s="50"/>
    </row>
    <row r="53" customFormat="false" ht="13.8" hidden="false" customHeight="false" outlineLevel="0" collapsed="false">
      <c r="A53" s="28"/>
      <c r="B53" s="51" t="s">
        <v>56</v>
      </c>
      <c r="C53" s="52"/>
      <c r="D53" s="53"/>
    </row>
    <row r="54" customFormat="false" ht="13.2" hidden="false" customHeight="false" outlineLevel="0" collapsed="false">
      <c r="A54" s="7"/>
      <c r="B54" s="46" t="s">
        <v>77</v>
      </c>
      <c r="C54" s="47" t="s">
        <v>51</v>
      </c>
      <c r="D54" s="23" t="n">
        <f aca="false">100000+21465+7155</f>
        <v>128620</v>
      </c>
    </row>
    <row r="55" customFormat="false" ht="13.2" hidden="false" customHeight="false" outlineLevel="0" collapsed="false">
      <c r="A55" s="11"/>
      <c r="B55" s="12" t="s">
        <v>53</v>
      </c>
      <c r="C55" s="55" t="s">
        <v>78</v>
      </c>
      <c r="D55" s="50"/>
    </row>
    <row r="56" customFormat="false" ht="13.8" hidden="false" customHeight="false" outlineLevel="0" collapsed="false">
      <c r="A56" s="28"/>
      <c r="B56" s="51" t="s">
        <v>56</v>
      </c>
      <c r="C56" s="52" t="s">
        <v>72</v>
      </c>
      <c r="D56" s="53"/>
    </row>
    <row r="57" customFormat="false" ht="13.2" hidden="false" customHeight="false" outlineLevel="0" collapsed="false">
      <c r="A57" s="7"/>
      <c r="B57" s="46" t="s">
        <v>79</v>
      </c>
      <c r="C57" s="47" t="s">
        <v>51</v>
      </c>
      <c r="D57" s="48" t="n">
        <v>0</v>
      </c>
    </row>
    <row r="58" customFormat="false" ht="13.2" hidden="false" customHeight="false" outlineLevel="0" collapsed="false">
      <c r="A58" s="11"/>
      <c r="B58" s="12" t="s">
        <v>53</v>
      </c>
      <c r="C58" s="49"/>
      <c r="D58" s="50"/>
    </row>
    <row r="59" customFormat="false" ht="13.8" hidden="false" customHeight="false" outlineLevel="0" collapsed="false">
      <c r="A59" s="28"/>
      <c r="B59" s="51" t="s">
        <v>56</v>
      </c>
      <c r="C59" s="52" t="s">
        <v>80</v>
      </c>
      <c r="D59" s="53"/>
    </row>
    <row r="60" customFormat="false" ht="13.2" hidden="false" customHeight="false" outlineLevel="0" collapsed="false">
      <c r="A60" s="7"/>
      <c r="B60" s="46" t="s">
        <v>81</v>
      </c>
      <c r="C60" s="47" t="s">
        <v>51</v>
      </c>
      <c r="D60" s="23" t="n">
        <v>16900</v>
      </c>
    </row>
    <row r="61" customFormat="false" ht="13.2" hidden="false" customHeight="false" outlineLevel="0" collapsed="false">
      <c r="A61" s="11"/>
      <c r="B61" s="12" t="s">
        <v>53</v>
      </c>
      <c r="C61" s="49" t="s">
        <v>82</v>
      </c>
      <c r="D61" s="50"/>
    </row>
    <row r="62" customFormat="false" ht="13.8" hidden="false" customHeight="false" outlineLevel="0" collapsed="false">
      <c r="A62" s="28"/>
      <c r="B62" s="51" t="s">
        <v>56</v>
      </c>
      <c r="C62" s="52" t="s">
        <v>57</v>
      </c>
      <c r="D62" s="53"/>
    </row>
    <row r="63" customFormat="false" ht="13.8" hidden="false" customHeight="false" outlineLevel="0" collapsed="false">
      <c r="A63" s="56" t="s">
        <v>83</v>
      </c>
      <c r="B63" s="56"/>
      <c r="C63" s="56"/>
      <c r="D63" s="56"/>
    </row>
    <row r="64" customFormat="false" ht="13.2" hidden="false" customHeight="false" outlineLevel="0" collapsed="false">
      <c r="A64" s="20" t="s">
        <v>84</v>
      </c>
      <c r="B64" s="21" t="s">
        <v>85</v>
      </c>
      <c r="C64" s="22" t="s">
        <v>86</v>
      </c>
      <c r="D64" s="57" t="n">
        <v>0</v>
      </c>
    </row>
    <row r="65" customFormat="false" ht="13.2" hidden="false" customHeight="false" outlineLevel="0" collapsed="false">
      <c r="A65" s="24" t="s">
        <v>87</v>
      </c>
      <c r="B65" s="58" t="s">
        <v>88</v>
      </c>
      <c r="C65" s="26" t="s">
        <v>86</v>
      </c>
      <c r="D65" s="43" t="n">
        <v>0</v>
      </c>
    </row>
    <row r="66" customFormat="false" ht="13.2" hidden="false" customHeight="false" outlineLevel="0" collapsed="false">
      <c r="A66" s="11" t="s">
        <v>89</v>
      </c>
      <c r="B66" s="12" t="s">
        <v>90</v>
      </c>
      <c r="C66" s="33" t="s">
        <v>86</v>
      </c>
      <c r="D66" s="59" t="n">
        <v>0</v>
      </c>
    </row>
    <row r="67" customFormat="false" ht="13.8" hidden="false" customHeight="false" outlineLevel="0" collapsed="false">
      <c r="A67" s="15" t="s">
        <v>91</v>
      </c>
      <c r="B67" s="16" t="s">
        <v>92</v>
      </c>
      <c r="C67" s="44" t="s">
        <v>17</v>
      </c>
      <c r="D67" s="60" t="n">
        <v>0</v>
      </c>
    </row>
    <row r="68" customFormat="false" ht="13.8" hidden="false" customHeight="false" outlineLevel="0" collapsed="false">
      <c r="A68" s="56" t="s">
        <v>93</v>
      </c>
      <c r="B68" s="56"/>
      <c r="C68" s="56"/>
      <c r="D68" s="56"/>
    </row>
    <row r="69" customFormat="false" ht="13.2" hidden="false" customHeight="false" outlineLevel="0" collapsed="false">
      <c r="A69" s="20" t="s">
        <v>94</v>
      </c>
      <c r="B69" s="61" t="s">
        <v>95</v>
      </c>
      <c r="C69" s="62" t="s">
        <v>17</v>
      </c>
      <c r="D69" s="23" t="n">
        <v>1262483.15030609</v>
      </c>
    </row>
    <row r="70" customFormat="false" ht="13.2" hidden="false" customHeight="false" outlineLevel="0" collapsed="false">
      <c r="A70" s="24" t="s">
        <v>96</v>
      </c>
      <c r="B70" s="25" t="s">
        <v>19</v>
      </c>
      <c r="C70" s="25" t="s">
        <v>17</v>
      </c>
      <c r="D70" s="59"/>
    </row>
    <row r="71" customFormat="false" ht="13.8" hidden="false" customHeight="false" outlineLevel="0" collapsed="false">
      <c r="A71" s="63" t="s">
        <v>97</v>
      </c>
      <c r="B71" s="64" t="s">
        <v>21</v>
      </c>
      <c r="C71" s="64" t="s">
        <v>17</v>
      </c>
      <c r="D71" s="31" t="n">
        <v>1262483.15030609</v>
      </c>
    </row>
    <row r="72" customFormat="false" ht="13.2" hidden="false" customHeight="false" outlineLevel="0" collapsed="false">
      <c r="A72" s="20" t="s">
        <v>98</v>
      </c>
      <c r="B72" s="65" t="s">
        <v>99</v>
      </c>
      <c r="C72" s="62" t="s">
        <v>17</v>
      </c>
      <c r="D72" s="23" t="n">
        <v>1651201.94030609</v>
      </c>
    </row>
    <row r="73" customFormat="false" ht="13.2" hidden="false" customHeight="false" outlineLevel="0" collapsed="false">
      <c r="A73" s="24" t="s">
        <v>100</v>
      </c>
      <c r="B73" s="25" t="s">
        <v>19</v>
      </c>
      <c r="C73" s="25" t="s">
        <v>17</v>
      </c>
      <c r="D73" s="59"/>
    </row>
    <row r="74" customFormat="false" ht="13.8" hidden="false" customHeight="false" outlineLevel="0" collapsed="false">
      <c r="A74" s="15" t="s">
        <v>101</v>
      </c>
      <c r="B74" s="44" t="s">
        <v>21</v>
      </c>
      <c r="C74" s="44" t="s">
        <v>17</v>
      </c>
      <c r="D74" s="31" t="n">
        <v>1651201.94</v>
      </c>
    </row>
    <row r="75" customFormat="false" ht="13.8" hidden="false" customHeight="false" outlineLevel="0" collapsed="false">
      <c r="A75" s="56" t="s">
        <v>102</v>
      </c>
      <c r="B75" s="56"/>
      <c r="C75" s="56"/>
      <c r="D75" s="56"/>
    </row>
    <row r="76" customFormat="false" ht="13.2" hidden="false" customHeight="false" outlineLevel="0" collapsed="false">
      <c r="A76" s="20" t="s">
        <v>103</v>
      </c>
      <c r="B76" s="65" t="s">
        <v>104</v>
      </c>
      <c r="C76" s="22"/>
      <c r="D76" s="66" t="s">
        <v>105</v>
      </c>
    </row>
    <row r="77" customFormat="false" ht="13.2" hidden="false" customHeight="false" outlineLevel="0" collapsed="false">
      <c r="A77" s="24" t="s">
        <v>106</v>
      </c>
      <c r="B77" s="67" t="s">
        <v>107</v>
      </c>
      <c r="C77" s="26"/>
      <c r="D77" s="68" t="s">
        <v>108</v>
      </c>
    </row>
    <row r="78" customFormat="false" ht="13.2" hidden="false" customHeight="false" outlineLevel="0" collapsed="false">
      <c r="A78" s="24" t="s">
        <v>109</v>
      </c>
      <c r="B78" s="67" t="s">
        <v>110</v>
      </c>
      <c r="C78" s="67"/>
      <c r="D78" s="69" t="n">
        <v>4860</v>
      </c>
    </row>
    <row r="79" customFormat="false" ht="13.2" hidden="false" customHeight="false" outlineLevel="0" collapsed="false">
      <c r="A79" s="24" t="s">
        <v>111</v>
      </c>
      <c r="B79" s="67" t="s">
        <v>112</v>
      </c>
      <c r="C79" s="26" t="s">
        <v>17</v>
      </c>
      <c r="D79" s="70" t="n">
        <v>75886.52</v>
      </c>
    </row>
    <row r="80" customFormat="false" ht="13.2" hidden="false" customHeight="false" outlineLevel="0" collapsed="false">
      <c r="A80" s="24" t="s">
        <v>113</v>
      </c>
      <c r="B80" s="67" t="s">
        <v>114</v>
      </c>
      <c r="C80" s="26" t="s">
        <v>17</v>
      </c>
      <c r="D80" s="70" t="n">
        <v>66268</v>
      </c>
    </row>
    <row r="81" customFormat="false" ht="13.2" hidden="false" customHeight="false" outlineLevel="0" collapsed="false">
      <c r="A81" s="24" t="s">
        <v>115</v>
      </c>
      <c r="B81" s="67" t="s">
        <v>116</v>
      </c>
      <c r="C81" s="26" t="s">
        <v>17</v>
      </c>
      <c r="D81" s="70" t="n">
        <f aca="false">D79-D80</f>
        <v>9618.52</v>
      </c>
    </row>
    <row r="82" customFormat="false" ht="13.2" hidden="false" customHeight="false" outlineLevel="0" collapsed="false">
      <c r="A82" s="24" t="s">
        <v>117</v>
      </c>
      <c r="B82" s="67" t="s">
        <v>118</v>
      </c>
      <c r="C82" s="26" t="s">
        <v>17</v>
      </c>
      <c r="D82" s="70" t="n">
        <v>75886.52</v>
      </c>
    </row>
    <row r="83" customFormat="false" ht="13.2" hidden="false" customHeight="false" outlineLevel="0" collapsed="false">
      <c r="A83" s="24" t="s">
        <v>119</v>
      </c>
      <c r="B83" s="67" t="s">
        <v>120</v>
      </c>
      <c r="C83" s="26" t="s">
        <v>17</v>
      </c>
      <c r="D83" s="70" t="n">
        <v>69382.32</v>
      </c>
      <c r="E83" s="71"/>
    </row>
    <row r="84" customFormat="false" ht="22.8" hidden="false" customHeight="false" outlineLevel="0" collapsed="false">
      <c r="A84" s="24" t="s">
        <v>121</v>
      </c>
      <c r="B84" s="72" t="s">
        <v>122</v>
      </c>
      <c r="C84" s="26" t="s">
        <v>17</v>
      </c>
      <c r="D84" s="73" t="n">
        <v>6504.2</v>
      </c>
    </row>
    <row r="85" customFormat="false" ht="23.4" hidden="false" customHeight="false" outlineLevel="0" collapsed="false">
      <c r="A85" s="15" t="s">
        <v>123</v>
      </c>
      <c r="B85" s="74" t="s">
        <v>124</v>
      </c>
      <c r="C85" s="17" t="s">
        <v>17</v>
      </c>
      <c r="D85" s="75" t="n">
        <v>0</v>
      </c>
    </row>
    <row r="86" customFormat="false" ht="13.2" hidden="false" customHeight="false" outlineLevel="0" collapsed="false">
      <c r="A86" s="20" t="s">
        <v>103</v>
      </c>
      <c r="B86" s="65" t="s">
        <v>104</v>
      </c>
      <c r="C86" s="22" t="s">
        <v>9</v>
      </c>
      <c r="D86" s="76" t="s">
        <v>125</v>
      </c>
    </row>
    <row r="87" customFormat="false" ht="13.2" hidden="false" customHeight="false" outlineLevel="0" collapsed="false">
      <c r="A87" s="24" t="s">
        <v>106</v>
      </c>
      <c r="B87" s="67" t="s">
        <v>107</v>
      </c>
      <c r="C87" s="26" t="s">
        <v>9</v>
      </c>
      <c r="D87" s="77" t="s">
        <v>108</v>
      </c>
    </row>
    <row r="88" customFormat="false" ht="13.2" hidden="false" customHeight="false" outlineLevel="0" collapsed="false">
      <c r="A88" s="24" t="s">
        <v>109</v>
      </c>
      <c r="B88" s="67" t="s">
        <v>110</v>
      </c>
      <c r="C88" s="67"/>
      <c r="D88" s="69" t="n">
        <v>6789</v>
      </c>
    </row>
    <row r="89" customFormat="false" ht="13.2" hidden="false" customHeight="false" outlineLevel="0" collapsed="false">
      <c r="A89" s="24" t="s">
        <v>111</v>
      </c>
      <c r="B89" s="67" t="s">
        <v>112</v>
      </c>
      <c r="C89" s="26" t="s">
        <v>17</v>
      </c>
      <c r="D89" s="70" t="n">
        <v>83681.81</v>
      </c>
    </row>
    <row r="90" customFormat="false" ht="13.2" hidden="false" customHeight="false" outlineLevel="0" collapsed="false">
      <c r="A90" s="24" t="s">
        <v>113</v>
      </c>
      <c r="B90" s="67" t="s">
        <v>114</v>
      </c>
      <c r="C90" s="26" t="s">
        <v>17</v>
      </c>
      <c r="D90" s="70" t="n">
        <v>72137.5</v>
      </c>
    </row>
    <row r="91" customFormat="false" ht="13.2" hidden="false" customHeight="false" outlineLevel="0" collapsed="false">
      <c r="A91" s="24" t="s">
        <v>115</v>
      </c>
      <c r="B91" s="67" t="s">
        <v>116</v>
      </c>
      <c r="C91" s="26" t="s">
        <v>17</v>
      </c>
      <c r="D91" s="70" t="n">
        <f aca="false">D89-D90</f>
        <v>11544.31</v>
      </c>
    </row>
    <row r="92" customFormat="false" ht="13.2" hidden="false" customHeight="false" outlineLevel="0" collapsed="false">
      <c r="A92" s="24" t="s">
        <v>117</v>
      </c>
      <c r="B92" s="67" t="s">
        <v>118</v>
      </c>
      <c r="C92" s="26" t="s">
        <v>17</v>
      </c>
      <c r="D92" s="70" t="n">
        <v>83681.81</v>
      </c>
    </row>
    <row r="93" customFormat="false" ht="13.2" hidden="false" customHeight="false" outlineLevel="0" collapsed="false">
      <c r="A93" s="24" t="s">
        <v>119</v>
      </c>
      <c r="B93" s="67" t="s">
        <v>120</v>
      </c>
      <c r="C93" s="26" t="s">
        <v>17</v>
      </c>
      <c r="D93" s="70" t="n">
        <v>76483.25</v>
      </c>
    </row>
    <row r="94" customFormat="false" ht="22.8" hidden="false" customHeight="false" outlineLevel="0" collapsed="false">
      <c r="A94" s="24" t="s">
        <v>121</v>
      </c>
      <c r="B94" s="72" t="s">
        <v>122</v>
      </c>
      <c r="C94" s="26" t="s">
        <v>17</v>
      </c>
      <c r="D94" s="73" t="n">
        <v>7198.56</v>
      </c>
    </row>
    <row r="95" customFormat="false" ht="23.4" hidden="false" customHeight="false" outlineLevel="0" collapsed="false">
      <c r="A95" s="15" t="s">
        <v>123</v>
      </c>
      <c r="B95" s="74" t="s">
        <v>124</v>
      </c>
      <c r="C95" s="17" t="s">
        <v>17</v>
      </c>
      <c r="D95" s="78" t="n">
        <v>0</v>
      </c>
    </row>
    <row r="96" customFormat="false" ht="13.2" hidden="false" customHeight="false" outlineLevel="0" collapsed="false">
      <c r="A96" s="20" t="s">
        <v>103</v>
      </c>
      <c r="B96" s="65" t="s">
        <v>104</v>
      </c>
      <c r="C96" s="22" t="s">
        <v>9</v>
      </c>
      <c r="D96" s="76" t="s">
        <v>126</v>
      </c>
    </row>
    <row r="97" customFormat="false" ht="13.2" hidden="false" customHeight="false" outlineLevel="0" collapsed="false">
      <c r="A97" s="24" t="s">
        <v>106</v>
      </c>
      <c r="B97" s="67" t="s">
        <v>107</v>
      </c>
      <c r="C97" s="26" t="s">
        <v>9</v>
      </c>
      <c r="D97" s="77" t="s">
        <v>108</v>
      </c>
    </row>
    <row r="98" customFormat="false" ht="13.2" hidden="false" customHeight="false" outlineLevel="0" collapsed="false">
      <c r="A98" s="24" t="s">
        <v>109</v>
      </c>
      <c r="B98" s="67" t="s">
        <v>110</v>
      </c>
      <c r="C98" s="67"/>
      <c r="D98" s="69" t="n">
        <v>1929</v>
      </c>
    </row>
    <row r="99" customFormat="false" ht="13.2" hidden="false" customHeight="false" outlineLevel="0" collapsed="false">
      <c r="A99" s="24" t="s">
        <v>111</v>
      </c>
      <c r="B99" s="67" t="s">
        <v>112</v>
      </c>
      <c r="C99" s="26" t="s">
        <v>17</v>
      </c>
      <c r="D99" s="70" t="n">
        <v>160962.9</v>
      </c>
    </row>
    <row r="100" customFormat="false" ht="13.2" hidden="false" customHeight="false" outlineLevel="0" collapsed="false">
      <c r="A100" s="24" t="s">
        <v>113</v>
      </c>
      <c r="B100" s="67" t="s">
        <v>114</v>
      </c>
      <c r="C100" s="26" t="s">
        <v>17</v>
      </c>
      <c r="D100" s="70" t="n">
        <v>143856.2</v>
      </c>
    </row>
    <row r="101" customFormat="false" ht="13.2" hidden="false" customHeight="false" outlineLevel="0" collapsed="false">
      <c r="A101" s="24" t="s">
        <v>115</v>
      </c>
      <c r="B101" s="67" t="s">
        <v>116</v>
      </c>
      <c r="C101" s="26" t="s">
        <v>17</v>
      </c>
      <c r="D101" s="70" t="n">
        <f aca="false">D99-D100</f>
        <v>17106.7</v>
      </c>
      <c r="F101" s="38"/>
    </row>
    <row r="102" customFormat="false" ht="13.2" hidden="false" customHeight="false" outlineLevel="0" collapsed="false">
      <c r="A102" s="24" t="s">
        <v>117</v>
      </c>
      <c r="B102" s="67" t="s">
        <v>118</v>
      </c>
      <c r="C102" s="26" t="s">
        <v>17</v>
      </c>
      <c r="D102" s="70" t="n">
        <v>160962.9</v>
      </c>
    </row>
    <row r="103" customFormat="false" ht="13.2" hidden="false" customHeight="false" outlineLevel="0" collapsed="false">
      <c r="A103" s="24" t="s">
        <v>119</v>
      </c>
      <c r="B103" s="67" t="s">
        <v>120</v>
      </c>
      <c r="C103" s="26" t="s">
        <v>17</v>
      </c>
      <c r="D103" s="70" t="n">
        <f aca="false">D102-D104</f>
        <v>144659.05</v>
      </c>
    </row>
    <row r="104" customFormat="false" ht="22.8" hidden="false" customHeight="false" outlineLevel="0" collapsed="false">
      <c r="A104" s="24" t="s">
        <v>121</v>
      </c>
      <c r="B104" s="72" t="s">
        <v>122</v>
      </c>
      <c r="C104" s="26" t="s">
        <v>17</v>
      </c>
      <c r="D104" s="73" t="n">
        <v>16303.85</v>
      </c>
    </row>
    <row r="105" customFormat="false" ht="23.4" hidden="false" customHeight="false" outlineLevel="0" collapsed="false">
      <c r="A105" s="15" t="s">
        <v>123</v>
      </c>
      <c r="B105" s="74" t="s">
        <v>124</v>
      </c>
      <c r="C105" s="17" t="s">
        <v>17</v>
      </c>
      <c r="D105" s="78" t="n">
        <v>0</v>
      </c>
    </row>
    <row r="106" customFormat="false" ht="13.2" hidden="false" customHeight="false" outlineLevel="0" collapsed="false">
      <c r="A106" s="20" t="s">
        <v>103</v>
      </c>
      <c r="B106" s="65" t="s">
        <v>104</v>
      </c>
      <c r="C106" s="22" t="s">
        <v>9</v>
      </c>
      <c r="D106" s="76" t="s">
        <v>127</v>
      </c>
    </row>
    <row r="107" customFormat="false" ht="13.2" hidden="false" customHeight="false" outlineLevel="0" collapsed="false">
      <c r="A107" s="24" t="s">
        <v>106</v>
      </c>
      <c r="B107" s="67" t="s">
        <v>107</v>
      </c>
      <c r="C107" s="26" t="s">
        <v>9</v>
      </c>
      <c r="D107" s="77" t="s">
        <v>128</v>
      </c>
    </row>
    <row r="108" customFormat="false" ht="13.2" hidden="false" customHeight="false" outlineLevel="0" collapsed="false">
      <c r="A108" s="24" t="s">
        <v>109</v>
      </c>
      <c r="B108" s="67" t="s">
        <v>110</v>
      </c>
      <c r="C108" s="67"/>
      <c r="D108" s="69" t="n">
        <v>745.17</v>
      </c>
    </row>
    <row r="109" customFormat="false" ht="13.2" hidden="false" customHeight="false" outlineLevel="0" collapsed="false">
      <c r="A109" s="24" t="s">
        <v>111</v>
      </c>
      <c r="B109" s="67" t="s">
        <v>112</v>
      </c>
      <c r="C109" s="26" t="s">
        <v>17</v>
      </c>
      <c r="D109" s="70" t="n">
        <v>970569.67</v>
      </c>
    </row>
    <row r="110" customFormat="false" ht="13.2" hidden="false" customHeight="false" outlineLevel="0" collapsed="false">
      <c r="A110" s="24" t="s">
        <v>113</v>
      </c>
      <c r="B110" s="67" t="s">
        <v>114</v>
      </c>
      <c r="C110" s="26" t="s">
        <v>17</v>
      </c>
      <c r="D110" s="70" t="n">
        <v>833623.74</v>
      </c>
    </row>
    <row r="111" customFormat="false" ht="13.2" hidden="false" customHeight="false" outlineLevel="0" collapsed="false">
      <c r="A111" s="24" t="s">
        <v>115</v>
      </c>
      <c r="B111" s="67" t="s">
        <v>116</v>
      </c>
      <c r="C111" s="26" t="s">
        <v>17</v>
      </c>
      <c r="D111" s="70" t="n">
        <f aca="false">D109-D110</f>
        <v>136945.93</v>
      </c>
      <c r="F111" s="38"/>
    </row>
    <row r="112" customFormat="false" ht="13.2" hidden="false" customHeight="false" outlineLevel="0" collapsed="false">
      <c r="A112" s="24" t="s">
        <v>117</v>
      </c>
      <c r="B112" s="67" t="s">
        <v>118</v>
      </c>
      <c r="C112" s="26" t="s">
        <v>17</v>
      </c>
      <c r="D112" s="70" t="n">
        <f aca="false">D109</f>
        <v>970569.67</v>
      </c>
    </row>
    <row r="113" customFormat="false" ht="13.2" hidden="false" customHeight="false" outlineLevel="0" collapsed="false">
      <c r="A113" s="24" t="s">
        <v>119</v>
      </c>
      <c r="B113" s="67" t="s">
        <v>120</v>
      </c>
      <c r="C113" s="26" t="s">
        <v>17</v>
      </c>
      <c r="D113" s="70" t="n">
        <v>872336.32</v>
      </c>
    </row>
    <row r="114" customFormat="false" ht="22.8" hidden="false" customHeight="false" outlineLevel="0" collapsed="false">
      <c r="A114" s="24" t="s">
        <v>121</v>
      </c>
      <c r="B114" s="72" t="s">
        <v>122</v>
      </c>
      <c r="C114" s="26" t="s">
        <v>17</v>
      </c>
      <c r="D114" s="73" t="n">
        <f aca="false">D112-D113</f>
        <v>98233.3500000001</v>
      </c>
    </row>
    <row r="115" customFormat="false" ht="23.4" hidden="false" customHeight="false" outlineLevel="0" collapsed="false">
      <c r="A115" s="15" t="s">
        <v>123</v>
      </c>
      <c r="B115" s="74" t="s">
        <v>124</v>
      </c>
      <c r="C115" s="17" t="s">
        <v>17</v>
      </c>
      <c r="D115" s="78" t="n">
        <v>0</v>
      </c>
    </row>
    <row r="116" customFormat="false" ht="13.8" hidden="false" customHeight="false" outlineLevel="0" collapsed="false">
      <c r="A116" s="79" t="s">
        <v>129</v>
      </c>
      <c r="B116" s="79"/>
      <c r="C116" s="79"/>
      <c r="D116" s="79"/>
    </row>
    <row r="117" customFormat="false" ht="13.2" hidden="false" customHeight="false" outlineLevel="0" collapsed="false">
      <c r="A117" s="20" t="s">
        <v>130</v>
      </c>
      <c r="B117" s="65" t="s">
        <v>85</v>
      </c>
      <c r="C117" s="22" t="s">
        <v>86</v>
      </c>
      <c r="D117" s="57" t="n">
        <v>1</v>
      </c>
    </row>
    <row r="118" customFormat="false" ht="13.2" hidden="false" customHeight="false" outlineLevel="0" collapsed="false">
      <c r="A118" s="24" t="s">
        <v>131</v>
      </c>
      <c r="B118" s="67" t="s">
        <v>88</v>
      </c>
      <c r="C118" s="26" t="s">
        <v>86</v>
      </c>
      <c r="D118" s="59" t="n">
        <v>0</v>
      </c>
    </row>
    <row r="119" customFormat="false" ht="13.2" hidden="false" customHeight="false" outlineLevel="0" collapsed="false">
      <c r="A119" s="24" t="s">
        <v>132</v>
      </c>
      <c r="B119" s="67" t="s">
        <v>90</v>
      </c>
      <c r="C119" s="26" t="s">
        <v>9</v>
      </c>
      <c r="D119" s="59" t="n">
        <v>1</v>
      </c>
    </row>
    <row r="120" customFormat="false" ht="13.8" hidden="false" customHeight="false" outlineLevel="0" collapsed="false">
      <c r="A120" s="15" t="s">
        <v>133</v>
      </c>
      <c r="B120" s="80" t="s">
        <v>92</v>
      </c>
      <c r="C120" s="17" t="s">
        <v>17</v>
      </c>
      <c r="D120" s="81" t="n">
        <v>0</v>
      </c>
    </row>
    <row r="121" customFormat="false" ht="13.8" hidden="false" customHeight="false" outlineLevel="0" collapsed="false">
      <c r="A121" s="56" t="s">
        <v>134</v>
      </c>
      <c r="B121" s="56"/>
      <c r="C121" s="56"/>
      <c r="D121" s="56"/>
    </row>
    <row r="122" customFormat="false" ht="13.2" hidden="false" customHeight="false" outlineLevel="0" collapsed="false">
      <c r="A122" s="20" t="s">
        <v>135</v>
      </c>
      <c r="B122" s="65" t="s">
        <v>136</v>
      </c>
      <c r="C122" s="22" t="s">
        <v>86</v>
      </c>
      <c r="D122" s="57" t="n">
        <v>3</v>
      </c>
    </row>
    <row r="123" customFormat="false" ht="13.2" hidden="false" customHeight="false" outlineLevel="0" collapsed="false">
      <c r="A123" s="24" t="s">
        <v>137</v>
      </c>
      <c r="B123" s="67" t="s">
        <v>138</v>
      </c>
      <c r="C123" s="26" t="s">
        <v>86</v>
      </c>
      <c r="D123" s="43" t="n">
        <v>3</v>
      </c>
    </row>
    <row r="124" customFormat="false" ht="23.4" hidden="false" customHeight="false" outlineLevel="0" collapsed="false">
      <c r="A124" s="15" t="s">
        <v>139</v>
      </c>
      <c r="B124" s="74" t="s">
        <v>140</v>
      </c>
      <c r="C124" s="17" t="s">
        <v>17</v>
      </c>
      <c r="D124" s="45" t="n">
        <v>46969.37</v>
      </c>
    </row>
  </sheetData>
  <mergeCells count="13">
    <mergeCell ref="A1:D1"/>
    <mergeCell ref="A2:D2"/>
    <mergeCell ref="A3:D3"/>
    <mergeCell ref="A8:D8"/>
    <mergeCell ref="A26:D26"/>
    <mergeCell ref="C34:D34"/>
    <mergeCell ref="C37:D37"/>
    <mergeCell ref="C46:D46"/>
    <mergeCell ref="A63:D63"/>
    <mergeCell ref="A68:D68"/>
    <mergeCell ref="A75:D75"/>
    <mergeCell ref="A116:D116"/>
    <mergeCell ref="A121:D12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LibreOffice/5.2.6.2$Windows_x86 LibreOffice_project/a3100ed2409ebf1c212f5048fbe377c281438fdc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2017-03-23T07:52:38Z</dcterms:created>
  <dc:creator>vlad</dc:creator>
  <dc:description/>
  <dc:language>ru-RU</dc:language>
  <cp:lastModifiedBy/>
  <dcterms:modified xsi:type="dcterms:W3CDTF">2017-05-31T14:01:18Z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